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TOTAL____" sheetId="1" r:id="rId1"/>
  </sheets>
  <calcPr calcId="145621"/>
</workbook>
</file>

<file path=xl/calcChain.xml><?xml version="1.0" encoding="utf-8"?>
<calcChain xmlns="http://schemas.openxmlformats.org/spreadsheetml/2006/main">
  <c r="AG16" i="1" l="1"/>
  <c r="AF16" i="1"/>
  <c r="AE16" i="1"/>
  <c r="AD16" i="1"/>
  <c r="AC16" i="1"/>
  <c r="AB16" i="1"/>
  <c r="AA16" i="1"/>
  <c r="Z16" i="1"/>
  <c r="AH16" i="1" s="1"/>
  <c r="AG15" i="1"/>
  <c r="AF15" i="1"/>
  <c r="AE15" i="1"/>
  <c r="AD15" i="1"/>
  <c r="AC15" i="1"/>
  <c r="AB15" i="1"/>
  <c r="AA15" i="1"/>
  <c r="Z15" i="1"/>
  <c r="AH15" i="1" s="1"/>
  <c r="AG14" i="1"/>
  <c r="AF14" i="1"/>
  <c r="AE14" i="1"/>
  <c r="AD14" i="1"/>
  <c r="AC14" i="1"/>
  <c r="AB14" i="1"/>
  <c r="AA14" i="1"/>
  <c r="Z14" i="1"/>
  <c r="AH14" i="1" s="1"/>
  <c r="AG13" i="1"/>
  <c r="AF13" i="1"/>
  <c r="AE13" i="1"/>
  <c r="AD13" i="1"/>
  <c r="AC13" i="1"/>
  <c r="AB13" i="1"/>
  <c r="AA13" i="1"/>
  <c r="Z13" i="1"/>
  <c r="AH13" i="1" s="1"/>
  <c r="X13" i="1"/>
  <c r="AG12" i="1"/>
  <c r="AF12" i="1"/>
  <c r="AE12" i="1"/>
  <c r="AD12" i="1"/>
  <c r="AC12" i="1"/>
  <c r="AB12" i="1"/>
  <c r="AA12" i="1"/>
  <c r="Z12" i="1"/>
  <c r="X12" i="1"/>
  <c r="AG11" i="1"/>
  <c r="AF11" i="1"/>
  <c r="AE11" i="1"/>
  <c r="AD11" i="1"/>
  <c r="AC11" i="1"/>
  <c r="AB11" i="1"/>
  <c r="AA11" i="1"/>
  <c r="Z11" i="1"/>
  <c r="AH11" i="1" s="1"/>
  <c r="X11" i="1"/>
  <c r="AG10" i="1"/>
  <c r="AF10" i="1"/>
  <c r="AE10" i="1"/>
  <c r="AD10" i="1"/>
  <c r="AC10" i="1"/>
  <c r="AB10" i="1"/>
  <c r="AA10" i="1"/>
  <c r="Z10" i="1"/>
  <c r="X10" i="1"/>
  <c r="AG9" i="1"/>
  <c r="AF9" i="1"/>
  <c r="AE9" i="1"/>
  <c r="AD9" i="1"/>
  <c r="AC9" i="1"/>
  <c r="AB9" i="1"/>
  <c r="AA9" i="1"/>
  <c r="Z9" i="1"/>
  <c r="AH9" i="1" s="1"/>
  <c r="X9" i="1"/>
  <c r="AG8" i="1"/>
  <c r="AF8" i="1"/>
  <c r="AE8" i="1"/>
  <c r="AD8" i="1"/>
  <c r="AC8" i="1"/>
  <c r="AB8" i="1"/>
  <c r="AA8" i="1"/>
  <c r="Z8" i="1"/>
  <c r="X8" i="1"/>
  <c r="AG7" i="1"/>
  <c r="AF7" i="1"/>
  <c r="AE7" i="1"/>
  <c r="AD7" i="1"/>
  <c r="AC7" i="1"/>
  <c r="AB7" i="1"/>
  <c r="AA7" i="1"/>
  <c r="Z7" i="1"/>
  <c r="AH7" i="1" s="1"/>
  <c r="X7" i="1"/>
  <c r="AG6" i="1"/>
  <c r="AF6" i="1"/>
  <c r="AE6" i="1"/>
  <c r="AD6" i="1"/>
  <c r="AC6" i="1"/>
  <c r="AB6" i="1"/>
  <c r="AA6" i="1"/>
  <c r="Z6" i="1"/>
  <c r="X6" i="1"/>
  <c r="X14" i="1" s="1"/>
  <c r="AG5" i="1"/>
  <c r="AF5" i="1"/>
  <c r="AE5" i="1"/>
  <c r="AD5" i="1"/>
  <c r="AC5" i="1"/>
  <c r="AB5" i="1"/>
  <c r="AA5" i="1"/>
  <c r="Z5" i="1"/>
  <c r="AH5" i="1" s="1"/>
  <c r="AH6" i="1" l="1"/>
  <c r="AH8" i="1"/>
  <c r="AH10" i="1"/>
  <c r="AH12" i="1"/>
</calcChain>
</file>

<file path=xl/sharedStrings.xml><?xml version="1.0" encoding="utf-8"?>
<sst xmlns="http://schemas.openxmlformats.org/spreadsheetml/2006/main" count="155" uniqueCount="116">
  <si>
    <t>Složitost projektu</t>
  </si>
  <si>
    <t>Funkčnost projektu</t>
  </si>
  <si>
    <t>Přidaná hodnota</t>
  </si>
  <si>
    <t>Zlepšení tvrdých dovedností</t>
  </si>
  <si>
    <t>Zlepšení měkkých dovedností</t>
  </si>
  <si>
    <t>Uživatelské zkušenosti a desigen</t>
  </si>
  <si>
    <t>Kvalita dokumentace</t>
  </si>
  <si>
    <t>Originalita a jedinečnost</t>
  </si>
  <si>
    <t>Max</t>
  </si>
  <si>
    <t>Project name</t>
  </si>
  <si>
    <t>Student1</t>
  </si>
  <si>
    <t>Tutor1</t>
  </si>
  <si>
    <t>Student2</t>
  </si>
  <si>
    <t>Tutor2</t>
  </si>
  <si>
    <t>Country</t>
  </si>
  <si>
    <t>Name</t>
  </si>
  <si>
    <t>E-mail</t>
  </si>
  <si>
    <t>TOTAL</t>
  </si>
  <si>
    <t>Parking robot</t>
  </si>
  <si>
    <t>CZ</t>
  </si>
  <si>
    <t>Marek Lohn       4.B</t>
  </si>
  <si>
    <t>lohn0.spsehavirov@iskola.cz</t>
  </si>
  <si>
    <t xml:space="preserve">Ing. Pavel Urban </t>
  </si>
  <si>
    <t>urban.spsehavirov@iskola.cz</t>
  </si>
  <si>
    <t>HU</t>
  </si>
  <si>
    <t>Nagy Gábor</t>
  </si>
  <si>
    <t>gabicsekk@gmail.com</t>
  </si>
  <si>
    <t>Tamás Kósa</t>
  </si>
  <si>
    <t>kassai.agnes@gmail.com</t>
  </si>
  <si>
    <t>kriterium</t>
  </si>
  <si>
    <t>BODY</t>
  </si>
  <si>
    <t>VÁHA</t>
  </si>
  <si>
    <t>MAX</t>
  </si>
  <si>
    <t>Attendance system with RFID</t>
  </si>
  <si>
    <t>Hynek Tuleja    4.A</t>
  </si>
  <si>
    <t>tuleja.spsehavirov@iskola.cz</t>
  </si>
  <si>
    <t>Ing. Petr Madecki</t>
  </si>
  <si>
    <t>madecki@sselek-havirov.cz</t>
  </si>
  <si>
    <t>Szedlák Botond</t>
  </si>
  <si>
    <t>gugaga@citromail.hu</t>
  </si>
  <si>
    <t>tamas.kosa70@freemail.hu</t>
  </si>
  <si>
    <t>Weather forecast station with Arduino</t>
  </si>
  <si>
    <t>Timotej Plachta 3.B</t>
  </si>
  <si>
    <t>plachta.spsehavirov@iskola.cz</t>
  </si>
  <si>
    <t>Ing. Zuzana Paučková</t>
  </si>
  <si>
    <t>pauckova.spsehavirov@iskola.cz</t>
  </si>
  <si>
    <t>Vígh Gergő
Olivér Tóth</t>
  </si>
  <si>
    <t xml:space="preserve">vighgeriii@gmail.com
toth.oliver0604@gmail.com </t>
  </si>
  <si>
    <t>RFID lock</t>
  </si>
  <si>
    <t>Vojtěch Janásek 4.A</t>
  </si>
  <si>
    <t>janase.spsehavirov@iskola.cz</t>
  </si>
  <si>
    <t>PL</t>
  </si>
  <si>
    <t>Patryk Bojczuk</t>
  </si>
  <si>
    <t>patrykbojczuk@tolek.ga</t>
  </si>
  <si>
    <t>inz. Artur Opoka</t>
  </si>
  <si>
    <t>Temperature regulation</t>
  </si>
  <si>
    <t>David Zimniok   3.A</t>
  </si>
  <si>
    <t>zimniok1.spsehavirov@iskola.cz</t>
  </si>
  <si>
    <t>Ing. Božena Ralbovská</t>
  </si>
  <si>
    <t>ralbovska@spsehavirov@iskola.cz</t>
  </si>
  <si>
    <t>Wojciech Habraszka</t>
  </si>
  <si>
    <t>habraszek@wp.pl</t>
  </si>
  <si>
    <t>inz.Marek Olsza</t>
  </si>
  <si>
    <t>molsza@zst.edu.pl</t>
  </si>
  <si>
    <t>Weather station</t>
  </si>
  <si>
    <t>Bořek Tuleja     4.A</t>
  </si>
  <si>
    <t>tuleja1.spsehavirov@iskola.cz</t>
  </si>
  <si>
    <t>Ing. Ladislav Opiol</t>
  </si>
  <si>
    <t>opiol@sselek-havirov.cz</t>
  </si>
  <si>
    <t>Marek Krosny</t>
  </si>
  <si>
    <t>mmmkrosny@gmail.com</t>
  </si>
  <si>
    <t>Signal generator for frequencies up to 5MHz</t>
  </si>
  <si>
    <t>Tomáš Macháč 3.A</t>
  </si>
  <si>
    <t>machac1.spsehavirov@iskola.cz</t>
  </si>
  <si>
    <t>SK</t>
  </si>
  <si>
    <t>Lukáš Varanai</t>
  </si>
  <si>
    <t>lukas.varanai@student.spseke.sk</t>
  </si>
  <si>
    <t>Ing. Peter Psota</t>
  </si>
  <si>
    <t>psota@spseke.sk</t>
  </si>
  <si>
    <t>Voltmeter with web output</t>
  </si>
  <si>
    <t>Ondřej Sabela  4.B</t>
  </si>
  <si>
    <t>sabela.spsehavirov@iskola.cz</t>
  </si>
  <si>
    <t>Šimon Bučko</t>
  </si>
  <si>
    <t>simon.bucko@student.spseke.sk</t>
  </si>
  <si>
    <t>Ing. Michal Copko</t>
  </si>
  <si>
    <t>copko@spseke.sk</t>
  </si>
  <si>
    <t>Sorting line with automats</t>
  </si>
  <si>
    <t xml:space="preserve">Tomasz Cymorek 4.C </t>
  </si>
  <si>
    <t>cymore.spsehavirov@iskola.cz</t>
  </si>
  <si>
    <t>Ing. Václav Sedlák</t>
  </si>
  <si>
    <t>sedlak.spsehavirov@iskola.cz</t>
  </si>
  <si>
    <t>Patrik Skaloš</t>
  </si>
  <si>
    <t>tetroboylp@gmail.com</t>
  </si>
  <si>
    <t>Ing. Jan Lechman</t>
  </si>
  <si>
    <t>lechman@spseke.sk</t>
  </si>
  <si>
    <t>Smart trash bin</t>
  </si>
  <si>
    <t>Filip Kubo        4.C</t>
  </si>
  <si>
    <t>kubo0.spsehavirov@iskola.cz</t>
  </si>
  <si>
    <t>SI</t>
  </si>
  <si>
    <t>Žan Horvat</t>
  </si>
  <si>
    <t>zanhorvat8@gmail.com</t>
  </si>
  <si>
    <t>Anita Uran</t>
  </si>
  <si>
    <t>anita.uran@gmail.com</t>
  </si>
  <si>
    <t>Total:</t>
  </si>
  <si>
    <t>Control of crossroad</t>
  </si>
  <si>
    <t>Pavel Veselka  3.A</t>
  </si>
  <si>
    <t>veselka.spsehavirov@iskola.cz</t>
  </si>
  <si>
    <t>Ing. Milada Bajtkova</t>
  </si>
  <si>
    <t>bajtkova.spsehavirov@iskola.cz</t>
  </si>
  <si>
    <t>Aljoša Mlinarič</t>
  </si>
  <si>
    <t>mlinari.aljosa@gmail.com</t>
  </si>
  <si>
    <t>Smart greenhouse</t>
  </si>
  <si>
    <t>Alex Kolebacz  4.C</t>
  </si>
  <si>
    <t>vaneck.spsehavirov@iskola.cz</t>
  </si>
  <si>
    <t>Pintarič Marko</t>
  </si>
  <si>
    <t>marko.pintaric2001@gmail.com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</si>
</sst>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b/>
      <sz val="11"/>
      <color rgb="FF000000"/>
      <name val="Calibri"/>
    </font>
    <font>
      <b/>
      <sz val="18"/>
      <color rgb="FF00B0F0"/>
      <name val="Calibri"/>
      <family val="2"/>
      <charset val="238"/>
    </font>
    <font>
      <b/>
      <sz val="10"/>
      <name val="Arial"/>
    </font>
    <font>
      <b/>
      <sz val="16"/>
      <color rgb="FFFF000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u/>
      <sz val="10"/>
      <color theme="10"/>
      <name val="Arial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color rgb="FF222222"/>
      <name val="Roboto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3" borderId="0" xfId="1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 shrinkToFit="1"/>
    </xf>
    <xf numFmtId="0" fontId="0" fillId="0" borderId="0" xfId="0" applyAlignment="1">
      <alignment textRotation="90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6" xfId="2" applyBorder="1" applyAlignment="1">
      <alignment horizontal="center" vertical="center" wrapText="1" shrinkToFit="1"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8" fillId="0" borderId="9" xfId="2" applyBorder="1" applyAlignment="1">
      <alignment horizontal="center" vertical="center" wrapText="1" shrinkToFit="1"/>
    </xf>
    <xf numFmtId="0" fontId="12" fillId="0" borderId="8" xfId="3" applyFont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8" fillId="0" borderId="12" xfId="2" applyBorder="1" applyAlignment="1">
      <alignment horizontal="center" vertical="center" wrapText="1" shrinkToFit="1"/>
    </xf>
    <xf numFmtId="0" fontId="0" fillId="5" borderId="0" xfId="0" applyFill="1" applyAlignment="1">
      <alignment wrapText="1"/>
    </xf>
    <xf numFmtId="0" fontId="6" fillId="6" borderId="13" xfId="0" applyFont="1" applyFill="1" applyBorder="1" applyAlignment="1">
      <alignment horizontal="center" vertical="center" wrapText="1" shrinkToFit="1"/>
    </xf>
    <xf numFmtId="0" fontId="7" fillId="6" borderId="14" xfId="0" applyFont="1" applyFill="1" applyBorder="1" applyAlignment="1">
      <alignment horizontal="center" vertical="center" wrapText="1" shrinkToFit="1"/>
    </xf>
    <xf numFmtId="0" fontId="6" fillId="6" borderId="15" xfId="0" applyFont="1" applyFill="1" applyBorder="1" applyAlignment="1">
      <alignment horizontal="center" vertical="center" wrapText="1" shrinkToFit="1"/>
    </xf>
    <xf numFmtId="0" fontId="6" fillId="6" borderId="14" xfId="0" applyFont="1" applyFill="1" applyBorder="1" applyAlignment="1">
      <alignment horizontal="center" vertical="center" wrapText="1" shrinkToFit="1"/>
    </xf>
    <xf numFmtId="0" fontId="6" fillId="6" borderId="7" xfId="0" applyFont="1" applyFill="1" applyBorder="1" applyAlignment="1">
      <alignment horizontal="center" vertical="center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6" fillId="6" borderId="9" xfId="0" applyFont="1" applyFill="1" applyBorder="1" applyAlignment="1">
      <alignment horizontal="center" vertical="center" wrapText="1" shrinkToFit="1"/>
    </xf>
    <xf numFmtId="0" fontId="14" fillId="6" borderId="8" xfId="0" applyFont="1" applyFill="1" applyBorder="1" applyAlignment="1">
      <alignment horizontal="center" vertical="center" wrapText="1" shrinkToFit="1"/>
    </xf>
    <xf numFmtId="0" fontId="8" fillId="6" borderId="9" xfId="2" applyFill="1" applyBorder="1" applyAlignment="1">
      <alignment horizontal="center" vertical="center" wrapText="1" shrinkToFit="1"/>
    </xf>
    <xf numFmtId="0" fontId="6" fillId="6" borderId="8" xfId="0" applyFont="1" applyFill="1" applyBorder="1" applyAlignment="1">
      <alignment horizontal="center" vertical="center" wrapText="1" shrinkToFit="1"/>
    </xf>
    <xf numFmtId="0" fontId="6" fillId="6" borderId="2" xfId="0" applyFont="1" applyFill="1" applyBorder="1" applyAlignment="1">
      <alignment horizontal="center" vertical="center" wrapText="1" shrinkToFit="1"/>
    </xf>
    <xf numFmtId="0" fontId="7" fillId="6" borderId="3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8" fillId="6" borderId="4" xfId="2" applyFill="1" applyBorder="1" applyAlignment="1">
      <alignment horizontal="center" vertical="center" wrapText="1" shrinkToFit="1"/>
    </xf>
    <xf numFmtId="0" fontId="6" fillId="6" borderId="3" xfId="0" applyFont="1" applyFill="1" applyBorder="1" applyAlignment="1">
      <alignment horizontal="center" vertical="center" wrapText="1" shrinkToFit="1"/>
    </xf>
    <xf numFmtId="0" fontId="7" fillId="6" borderId="11" xfId="0" applyFont="1" applyFill="1" applyBorder="1" applyAlignment="1">
      <alignment horizontal="center" vertical="center" wrapText="1" shrinkToFit="1"/>
    </xf>
    <xf numFmtId="0" fontId="15" fillId="7" borderId="16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15" fillId="7" borderId="8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8" fillId="6" borderId="15" xfId="2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 shrinkToFit="1"/>
    </xf>
    <xf numFmtId="0" fontId="10" fillId="0" borderId="0" xfId="3" applyFont="1" applyAlignment="1"/>
    <xf numFmtId="0" fontId="16" fillId="0" borderId="0" xfId="3" applyFont="1" applyAlignment="1"/>
    <xf numFmtId="0" fontId="16" fillId="0" borderId="0" xfId="3" applyFont="1" applyAlignment="1">
      <alignment horizont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 shrinkToFit="1"/>
    </xf>
    <xf numFmtId="0" fontId="8" fillId="0" borderId="28" xfId="2" applyBorder="1" applyAlignment="1">
      <alignment horizontal="center" vertical="center" wrapText="1" shrinkToFit="1"/>
    </xf>
    <xf numFmtId="0" fontId="6" fillId="0" borderId="29" xfId="0" applyFont="1" applyBorder="1" applyAlignment="1">
      <alignment wrapText="1" shrinkToFit="1"/>
    </xf>
    <xf numFmtId="0" fontId="8" fillId="0" borderId="30" xfId="2" applyBorder="1" applyAlignment="1">
      <alignment horizontal="center" vertical="center" wrapText="1" shrinkToFit="1"/>
    </xf>
    <xf numFmtId="0" fontId="6" fillId="0" borderId="31" xfId="0" applyFont="1" applyBorder="1" applyAlignment="1">
      <alignment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6" borderId="33" xfId="0" applyFont="1" applyFill="1" applyBorder="1" applyAlignment="1">
      <alignment wrapText="1" shrinkToFit="1"/>
    </xf>
    <xf numFmtId="0" fontId="6" fillId="6" borderId="34" xfId="0" applyFont="1" applyFill="1" applyBorder="1" applyAlignment="1">
      <alignment horizontal="center" vertical="center" wrapText="1" shrinkToFit="1"/>
    </xf>
    <xf numFmtId="0" fontId="6" fillId="6" borderId="29" xfId="0" applyFont="1" applyFill="1" applyBorder="1" applyAlignment="1">
      <alignment wrapText="1" shrinkToFit="1"/>
    </xf>
    <xf numFmtId="0" fontId="8" fillId="6" borderId="30" xfId="2" applyFill="1" applyBorder="1" applyAlignment="1">
      <alignment horizontal="center" vertical="center" wrapText="1" shrinkToFit="1"/>
    </xf>
    <xf numFmtId="0" fontId="6" fillId="6" borderId="35" xfId="0" applyFont="1" applyFill="1" applyBorder="1" applyAlignment="1">
      <alignment wrapText="1" shrinkToFit="1"/>
    </xf>
    <xf numFmtId="0" fontId="6" fillId="6" borderId="26" xfId="0" applyFont="1" applyFill="1" applyBorder="1" applyAlignment="1">
      <alignment horizontal="center" vertical="center" wrapText="1" shrinkToFit="1"/>
    </xf>
    <xf numFmtId="0" fontId="15" fillId="7" borderId="0" xfId="0" applyFont="1" applyFill="1" applyBorder="1" applyAlignment="1">
      <alignment horizontal="center" vertical="center" wrapText="1" shrinkToFit="1"/>
    </xf>
    <xf numFmtId="0" fontId="8" fillId="0" borderId="32" xfId="2" applyBorder="1" applyAlignment="1">
      <alignment horizontal="center" vertical="center" wrapText="1" shrinkToFit="1"/>
    </xf>
    <xf numFmtId="0" fontId="8" fillId="6" borderId="34" xfId="2" applyFill="1" applyBorder="1" applyAlignment="1">
      <alignment horizontal="center" vertical="center" wrapText="1" shrinkToFit="1"/>
    </xf>
    <xf numFmtId="0" fontId="6" fillId="6" borderId="30" xfId="0" applyFont="1" applyFill="1" applyBorder="1" applyAlignment="1">
      <alignment horizontal="center" vertical="center" wrapText="1" shrinkToFit="1"/>
    </xf>
    <xf numFmtId="0" fontId="6" fillId="6" borderId="36" xfId="0" applyFont="1" applyFill="1" applyBorder="1" applyAlignment="1">
      <alignment wrapText="1" shrinkToFit="1"/>
    </xf>
    <xf numFmtId="0" fontId="6" fillId="6" borderId="37" xfId="0" applyFont="1" applyFill="1" applyBorder="1" applyAlignment="1">
      <alignment horizontal="center" vertical="center" wrapText="1" shrinkToFit="1"/>
    </xf>
    <xf numFmtId="0" fontId="7" fillId="6" borderId="38" xfId="0" applyFont="1" applyFill="1" applyBorder="1" applyAlignment="1">
      <alignment horizontal="center" vertical="center" wrapText="1" shrinkToFit="1"/>
    </xf>
    <xf numFmtId="0" fontId="6" fillId="6" borderId="39" xfId="0" applyFont="1" applyFill="1" applyBorder="1" applyAlignment="1">
      <alignment horizontal="center" vertical="center" wrapText="1" shrinkToFit="1"/>
    </xf>
    <xf numFmtId="0" fontId="8" fillId="6" borderId="39" xfId="2" applyFill="1" applyBorder="1" applyAlignment="1">
      <alignment horizontal="center" vertical="center" wrapText="1" shrinkToFit="1"/>
    </xf>
    <xf numFmtId="0" fontId="6" fillId="6" borderId="38" xfId="0" applyFont="1" applyFill="1" applyBorder="1" applyAlignment="1">
      <alignment horizontal="center" vertical="center" wrapText="1" shrinkToFit="1"/>
    </xf>
    <xf numFmtId="0" fontId="6" fillId="6" borderId="40" xfId="0" applyFont="1" applyFill="1" applyBorder="1" applyAlignment="1">
      <alignment horizontal="center" vertical="center" wrapText="1" shrinkToFit="1"/>
    </xf>
    <xf numFmtId="0" fontId="11" fillId="3" borderId="41" xfId="3" applyFont="1" applyFill="1" applyBorder="1" applyAlignment="1">
      <alignment horizontal="center" wrapText="1"/>
    </xf>
    <xf numFmtId="0" fontId="11" fillId="3" borderId="42" xfId="3" applyFont="1" applyFill="1" applyBorder="1" applyAlignment="1">
      <alignment horizontal="center" wrapText="1"/>
    </xf>
    <xf numFmtId="0" fontId="11" fillId="3" borderId="43" xfId="3" applyFont="1" applyFill="1" applyBorder="1" applyAlignment="1">
      <alignment horizontal="center" wrapText="1"/>
    </xf>
    <xf numFmtId="0" fontId="0" fillId="0" borderId="44" xfId="0" applyBorder="1" applyAlignment="1">
      <alignment wrapText="1"/>
    </xf>
    <xf numFmtId="0" fontId="12" fillId="0" borderId="30" xfId="3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2" fillId="0" borderId="38" xfId="3" applyFont="1" applyBorder="1" applyAlignment="1">
      <alignment horizontal="center" vertical="center" wrapText="1"/>
    </xf>
    <xf numFmtId="0" fontId="13" fillId="4" borderId="38" xfId="3" applyFont="1" applyFill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2" fillId="0" borderId="46" xfId="1" applyFont="1" applyBorder="1" applyAlignment="1">
      <alignment vertical="center" textRotation="90" wrapText="1"/>
    </xf>
    <xf numFmtId="0" fontId="2" fillId="0" borderId="47" xfId="1" applyFont="1" applyBorder="1" applyAlignment="1">
      <alignment vertical="center" textRotation="90" wrapText="1"/>
    </xf>
    <xf numFmtId="0" fontId="2" fillId="0" borderId="48" xfId="1" applyFont="1" applyBorder="1" applyAlignment="1">
      <alignment vertical="center" textRotation="90" wrapText="1"/>
    </xf>
  </cellXfs>
  <cellStyles count="4">
    <cellStyle name="Hypertextový odkaz" xfId="2" builtinId="8"/>
    <cellStyle name="Normální" xfId="0" builtinId="0"/>
    <cellStyle name="Normální 2" xfId="1"/>
    <cellStyle name="Normální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dlak.spsehavirov@iskola.cz" TargetMode="External"/><Relationship Id="rId13" Type="http://schemas.openxmlformats.org/officeDocument/2006/relationships/hyperlink" Target="mailto:tamas.kosa70@freemail.hu" TargetMode="External"/><Relationship Id="rId18" Type="http://schemas.openxmlformats.org/officeDocument/2006/relationships/hyperlink" Target="mailto:psota@spseke.sk" TargetMode="External"/><Relationship Id="rId3" Type="http://schemas.openxmlformats.org/officeDocument/2006/relationships/hyperlink" Target="mailto:pauckova.spsehavirov@iskola.cz" TargetMode="External"/><Relationship Id="rId7" Type="http://schemas.openxmlformats.org/officeDocument/2006/relationships/hyperlink" Target="mailto:opiol@sselek-havirov.cz" TargetMode="External"/><Relationship Id="rId12" Type="http://schemas.openxmlformats.org/officeDocument/2006/relationships/hyperlink" Target="mailto:sedlak.spsehavirov@iskola.cz" TargetMode="External"/><Relationship Id="rId17" Type="http://schemas.openxmlformats.org/officeDocument/2006/relationships/hyperlink" Target="mailto:copko@spseke.sk" TargetMode="External"/><Relationship Id="rId2" Type="http://schemas.openxmlformats.org/officeDocument/2006/relationships/hyperlink" Target="mailto:madecki@sselek-havirov.cz" TargetMode="External"/><Relationship Id="rId16" Type="http://schemas.openxmlformats.org/officeDocument/2006/relationships/hyperlink" Target="mailto:lechman@spseke.s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urban.spsehavirov@iskola.cz" TargetMode="External"/><Relationship Id="rId6" Type="http://schemas.openxmlformats.org/officeDocument/2006/relationships/hyperlink" Target="mailto:opiol@sselek-havirov.cz" TargetMode="External"/><Relationship Id="rId11" Type="http://schemas.openxmlformats.org/officeDocument/2006/relationships/hyperlink" Target="mailto:bajtkova.spsehavirov@iskola.cz" TargetMode="External"/><Relationship Id="rId5" Type="http://schemas.openxmlformats.org/officeDocument/2006/relationships/hyperlink" Target="mailto:ralbovska@spsehavirov@iskola.cz" TargetMode="External"/><Relationship Id="rId15" Type="http://schemas.openxmlformats.org/officeDocument/2006/relationships/hyperlink" Target="mailto:anita.uran@gmail.com" TargetMode="External"/><Relationship Id="rId10" Type="http://schemas.openxmlformats.org/officeDocument/2006/relationships/hyperlink" Target="mailto:urban.spsehavirov@iskola.cz" TargetMode="External"/><Relationship Id="rId19" Type="http://schemas.openxmlformats.org/officeDocument/2006/relationships/hyperlink" Target="mailto:molsza@zst.edu.pl" TargetMode="External"/><Relationship Id="rId4" Type="http://schemas.openxmlformats.org/officeDocument/2006/relationships/hyperlink" Target="mailto:madecki@sselek-havirov.cz" TargetMode="External"/><Relationship Id="rId9" Type="http://schemas.openxmlformats.org/officeDocument/2006/relationships/hyperlink" Target="mailto:opiol@sselek-havirov.cz" TargetMode="External"/><Relationship Id="rId14" Type="http://schemas.openxmlformats.org/officeDocument/2006/relationships/hyperlink" Target="mailto:kassai.ag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tabSelected="1" zoomScale="40" zoomScaleNormal="40" workbookViewId="0">
      <selection activeCell="L1" sqref="L1:S1"/>
    </sheetView>
  </sheetViews>
  <sheetFormatPr defaultRowHeight="15"/>
  <cols>
    <col min="1" max="1" width="23.28515625" customWidth="1"/>
    <col min="3" max="3" width="19.140625" customWidth="1"/>
  </cols>
  <sheetData>
    <row r="1" spans="1:35" ht="10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6" t="s">
        <v>0</v>
      </c>
      <c r="M1" s="97" t="s">
        <v>1</v>
      </c>
      <c r="N1" s="97" t="s">
        <v>2</v>
      </c>
      <c r="O1" s="97" t="s">
        <v>3</v>
      </c>
      <c r="P1" s="97" t="s">
        <v>4</v>
      </c>
      <c r="Q1" s="97" t="s">
        <v>5</v>
      </c>
      <c r="R1" s="97" t="s">
        <v>6</v>
      </c>
      <c r="S1" s="98" t="s">
        <v>7</v>
      </c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1"/>
      <c r="AI1" s="1"/>
    </row>
    <row r="2" spans="1:35" ht="24" thickBot="1">
      <c r="A2" s="1"/>
      <c r="B2" s="1"/>
      <c r="C2" s="1"/>
      <c r="D2" s="1"/>
      <c r="E2" s="1"/>
      <c r="F2" s="1"/>
      <c r="G2" s="1"/>
      <c r="H2" s="1"/>
      <c r="I2" s="1"/>
      <c r="J2" s="3" t="s">
        <v>8</v>
      </c>
      <c r="K2" s="1"/>
      <c r="L2" s="3">
        <v>3</v>
      </c>
      <c r="M2" s="3">
        <v>3</v>
      </c>
      <c r="N2" s="3">
        <v>1</v>
      </c>
      <c r="O2" s="3">
        <v>3</v>
      </c>
      <c r="P2" s="3">
        <v>3</v>
      </c>
      <c r="Q2" s="3">
        <v>3</v>
      </c>
      <c r="R2" s="3">
        <v>2</v>
      </c>
      <c r="S2" s="3">
        <v>3</v>
      </c>
      <c r="T2" s="1"/>
      <c r="U2" s="1"/>
      <c r="V2" s="1"/>
      <c r="W2" s="1"/>
      <c r="X2" s="1"/>
      <c r="Y2" s="1"/>
      <c r="Z2" s="4">
        <v>1</v>
      </c>
      <c r="AA2" s="4">
        <v>2</v>
      </c>
      <c r="AB2" s="4">
        <v>3</v>
      </c>
      <c r="AC2" s="4">
        <v>4</v>
      </c>
      <c r="AD2" s="4">
        <v>5</v>
      </c>
      <c r="AE2" s="4">
        <v>6</v>
      </c>
      <c r="AF2" s="4">
        <v>7</v>
      </c>
      <c r="AG2" s="4">
        <v>8</v>
      </c>
      <c r="AH2" s="1"/>
      <c r="AI2" s="1"/>
    </row>
    <row r="3" spans="1:35">
      <c r="A3" s="57" t="s">
        <v>9</v>
      </c>
      <c r="B3" s="58" t="s">
        <v>10</v>
      </c>
      <c r="C3" s="59"/>
      <c r="D3" s="60"/>
      <c r="E3" s="58" t="s">
        <v>11</v>
      </c>
      <c r="F3" s="60"/>
      <c r="G3" s="58" t="s">
        <v>12</v>
      </c>
      <c r="H3" s="59"/>
      <c r="I3" s="60"/>
      <c r="J3" s="58" t="s">
        <v>13</v>
      </c>
      <c r="K3" s="61"/>
      <c r="L3" s="5"/>
      <c r="M3" s="1"/>
      <c r="N3" s="1"/>
      <c r="O3" s="1"/>
      <c r="P3" s="1"/>
      <c r="Q3" s="1"/>
      <c r="R3" s="1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42.75" thickBot="1">
      <c r="A4" s="62"/>
      <c r="B4" s="7" t="s">
        <v>14</v>
      </c>
      <c r="C4" s="8" t="s">
        <v>15</v>
      </c>
      <c r="D4" s="9" t="s">
        <v>16</v>
      </c>
      <c r="E4" s="8" t="s">
        <v>15</v>
      </c>
      <c r="F4" s="9" t="s">
        <v>16</v>
      </c>
      <c r="G4" s="7" t="s">
        <v>14</v>
      </c>
      <c r="H4" s="8" t="s">
        <v>15</v>
      </c>
      <c r="I4" s="9" t="s">
        <v>16</v>
      </c>
      <c r="J4" s="8" t="s">
        <v>15</v>
      </c>
      <c r="K4" s="63" t="s">
        <v>16</v>
      </c>
      <c r="L4" s="5"/>
      <c r="M4" s="1"/>
      <c r="N4" s="1"/>
      <c r="O4" s="1"/>
      <c r="P4" s="1"/>
      <c r="Q4" s="1"/>
      <c r="R4" s="1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 t="s">
        <v>17</v>
      </c>
      <c r="AI4" s="1"/>
    </row>
    <row r="5" spans="1:35" ht="51">
      <c r="A5" s="64" t="s">
        <v>18</v>
      </c>
      <c r="B5" s="11" t="s">
        <v>19</v>
      </c>
      <c r="C5" s="12" t="s">
        <v>20</v>
      </c>
      <c r="D5" s="13" t="s">
        <v>21</v>
      </c>
      <c r="E5" s="14" t="s">
        <v>22</v>
      </c>
      <c r="F5" s="15" t="s">
        <v>23</v>
      </c>
      <c r="G5" s="11" t="s">
        <v>24</v>
      </c>
      <c r="H5" s="14" t="s">
        <v>25</v>
      </c>
      <c r="I5" s="13" t="s">
        <v>26</v>
      </c>
      <c r="J5" s="12" t="s">
        <v>27</v>
      </c>
      <c r="K5" s="65" t="s">
        <v>28</v>
      </c>
      <c r="L5" s="16">
        <v>2</v>
      </c>
      <c r="M5" s="17">
        <v>1</v>
      </c>
      <c r="N5" s="17">
        <v>0</v>
      </c>
      <c r="O5" s="17">
        <v>3</v>
      </c>
      <c r="P5" s="17">
        <v>1</v>
      </c>
      <c r="Q5" s="17">
        <v>1</v>
      </c>
      <c r="R5" s="17">
        <v>1</v>
      </c>
      <c r="S5" s="17">
        <v>2</v>
      </c>
      <c r="T5" s="1"/>
      <c r="U5" s="87" t="s">
        <v>29</v>
      </c>
      <c r="V5" s="88" t="s">
        <v>30</v>
      </c>
      <c r="W5" s="88" t="s">
        <v>31</v>
      </c>
      <c r="X5" s="89" t="s">
        <v>32</v>
      </c>
      <c r="Y5" s="1"/>
      <c r="Z5" s="1">
        <f>L5*$W$6</f>
        <v>12</v>
      </c>
      <c r="AA5" s="1">
        <f>M5*$W$7</f>
        <v>6</v>
      </c>
      <c r="AB5" s="1">
        <f>N5*$W$8</f>
        <v>0</v>
      </c>
      <c r="AC5" s="1">
        <f>O5*$W$9</f>
        <v>15</v>
      </c>
      <c r="AD5" s="1">
        <f>P5*$W$10</f>
        <v>5</v>
      </c>
      <c r="AE5" s="1">
        <f>Q5*$W$11</f>
        <v>4</v>
      </c>
      <c r="AF5" s="1">
        <f>R5*$W$12</f>
        <v>4</v>
      </c>
      <c r="AG5" s="1">
        <f>S5*$W$13</f>
        <v>6</v>
      </c>
      <c r="AH5" s="10">
        <f>SUM(Z5:AG5)</f>
        <v>52</v>
      </c>
      <c r="AI5" s="1"/>
    </row>
    <row r="6" spans="1:35" ht="51">
      <c r="A6" s="66" t="s">
        <v>33</v>
      </c>
      <c r="B6" s="18" t="s">
        <v>19</v>
      </c>
      <c r="C6" s="19" t="s">
        <v>34</v>
      </c>
      <c r="D6" s="20" t="s">
        <v>35</v>
      </c>
      <c r="E6" s="21" t="s">
        <v>36</v>
      </c>
      <c r="F6" s="22" t="s">
        <v>37</v>
      </c>
      <c r="G6" s="18" t="s">
        <v>24</v>
      </c>
      <c r="H6" s="21" t="s">
        <v>38</v>
      </c>
      <c r="I6" s="20" t="s">
        <v>39</v>
      </c>
      <c r="J6" s="14" t="s">
        <v>27</v>
      </c>
      <c r="K6" s="67" t="s">
        <v>40</v>
      </c>
      <c r="L6" s="16">
        <v>2</v>
      </c>
      <c r="M6" s="17">
        <v>3</v>
      </c>
      <c r="N6" s="17">
        <v>0</v>
      </c>
      <c r="O6" s="17">
        <v>3</v>
      </c>
      <c r="P6" s="17">
        <v>1</v>
      </c>
      <c r="Q6" s="17">
        <v>2</v>
      </c>
      <c r="R6" s="17">
        <v>1</v>
      </c>
      <c r="S6" s="17">
        <v>2</v>
      </c>
      <c r="T6" s="1"/>
      <c r="U6" s="90">
        <v>1</v>
      </c>
      <c r="V6" s="23">
        <v>3</v>
      </c>
      <c r="W6" s="24">
        <v>6</v>
      </c>
      <c r="X6" s="91">
        <f>V6*W6</f>
        <v>18</v>
      </c>
      <c r="Y6" s="1"/>
      <c r="Z6" s="1">
        <f t="shared" ref="Z6:Z16" si="0">L6*$W$6</f>
        <v>12</v>
      </c>
      <c r="AA6" s="1">
        <f t="shared" ref="AA6:AA16" si="1">M6*$W$7</f>
        <v>18</v>
      </c>
      <c r="AB6" s="1">
        <f t="shared" ref="AB6:AB16" si="2">N6*$W$8</f>
        <v>0</v>
      </c>
      <c r="AC6" s="1">
        <f t="shared" ref="AC6:AC16" si="3">O6*$W$9</f>
        <v>15</v>
      </c>
      <c r="AD6" s="1">
        <f t="shared" ref="AD6:AD16" si="4">P6*$W$10</f>
        <v>5</v>
      </c>
      <c r="AE6" s="1">
        <f t="shared" ref="AE6:AE16" si="5">Q6*$W$11</f>
        <v>8</v>
      </c>
      <c r="AF6" s="1">
        <f t="shared" ref="AF6:AF16" si="6">R6*$W$12</f>
        <v>4</v>
      </c>
      <c r="AG6" s="1">
        <f t="shared" ref="AG6:AG16" si="7">S6*$W$13</f>
        <v>6</v>
      </c>
      <c r="AH6" s="10">
        <f t="shared" ref="AH6:AH16" si="8">SUM(Z6:AG6)</f>
        <v>68</v>
      </c>
      <c r="AI6" s="1"/>
    </row>
    <row r="7" spans="1:35" ht="77.25" thickBot="1">
      <c r="A7" s="68" t="s">
        <v>41</v>
      </c>
      <c r="B7" s="25" t="s">
        <v>19</v>
      </c>
      <c r="C7" s="26" t="s">
        <v>42</v>
      </c>
      <c r="D7" s="27" t="s">
        <v>43</v>
      </c>
      <c r="E7" s="28" t="s">
        <v>44</v>
      </c>
      <c r="F7" s="29" t="s">
        <v>45</v>
      </c>
      <c r="G7" s="25" t="s">
        <v>24</v>
      </c>
      <c r="H7" s="28" t="s">
        <v>46</v>
      </c>
      <c r="I7" s="27" t="s">
        <v>47</v>
      </c>
      <c r="J7" s="14" t="s">
        <v>27</v>
      </c>
      <c r="K7" s="69"/>
      <c r="L7" s="16">
        <v>3</v>
      </c>
      <c r="M7" s="17">
        <v>3</v>
      </c>
      <c r="N7" s="17">
        <v>1</v>
      </c>
      <c r="O7" s="17">
        <v>3</v>
      </c>
      <c r="P7" s="17">
        <v>2</v>
      </c>
      <c r="Q7" s="17">
        <v>3</v>
      </c>
      <c r="R7" s="17">
        <v>2</v>
      </c>
      <c r="S7" s="17">
        <v>2</v>
      </c>
      <c r="T7" s="1"/>
      <c r="U7" s="90">
        <v>2</v>
      </c>
      <c r="V7" s="23">
        <v>3</v>
      </c>
      <c r="W7" s="24">
        <v>6</v>
      </c>
      <c r="X7" s="91">
        <f t="shared" ref="X7:X13" si="9">V7*W7</f>
        <v>18</v>
      </c>
      <c r="Y7" s="1"/>
      <c r="Z7" s="30">
        <f t="shared" si="0"/>
        <v>18</v>
      </c>
      <c r="AA7" s="30">
        <f t="shared" si="1"/>
        <v>18</v>
      </c>
      <c r="AB7" s="30">
        <f t="shared" si="2"/>
        <v>5</v>
      </c>
      <c r="AC7" s="30">
        <f t="shared" si="3"/>
        <v>15</v>
      </c>
      <c r="AD7" s="30">
        <f t="shared" si="4"/>
        <v>10</v>
      </c>
      <c r="AE7" s="30">
        <f t="shared" si="5"/>
        <v>12</v>
      </c>
      <c r="AF7" s="30">
        <f t="shared" si="6"/>
        <v>8</v>
      </c>
      <c r="AG7" s="30">
        <f t="shared" si="7"/>
        <v>6</v>
      </c>
      <c r="AH7" s="10">
        <f t="shared" si="8"/>
        <v>92</v>
      </c>
      <c r="AI7" s="1"/>
    </row>
    <row r="8" spans="1:35" ht="51">
      <c r="A8" s="70" t="s">
        <v>48</v>
      </c>
      <c r="B8" s="31" t="s">
        <v>19</v>
      </c>
      <c r="C8" s="32" t="s">
        <v>49</v>
      </c>
      <c r="D8" s="33" t="s">
        <v>50</v>
      </c>
      <c r="E8" s="34" t="s">
        <v>36</v>
      </c>
      <c r="F8" s="22" t="s">
        <v>37</v>
      </c>
      <c r="G8" s="31" t="s">
        <v>51</v>
      </c>
      <c r="H8" s="34" t="s">
        <v>52</v>
      </c>
      <c r="I8" s="33" t="s">
        <v>53</v>
      </c>
      <c r="J8" s="32" t="s">
        <v>54</v>
      </c>
      <c r="K8" s="71"/>
      <c r="L8" s="16">
        <v>2</v>
      </c>
      <c r="M8" s="17">
        <v>3</v>
      </c>
      <c r="N8" s="17">
        <v>0</v>
      </c>
      <c r="O8" s="17">
        <v>3</v>
      </c>
      <c r="P8" s="17">
        <v>3</v>
      </c>
      <c r="Q8" s="17">
        <v>3</v>
      </c>
      <c r="R8" s="17">
        <v>1</v>
      </c>
      <c r="S8" s="17">
        <v>2</v>
      </c>
      <c r="T8" s="1"/>
      <c r="U8" s="90">
        <v>3</v>
      </c>
      <c r="V8" s="23">
        <v>1</v>
      </c>
      <c r="W8" s="24">
        <v>5</v>
      </c>
      <c r="X8" s="91">
        <f t="shared" si="9"/>
        <v>5</v>
      </c>
      <c r="Y8" s="1"/>
      <c r="Z8" s="1">
        <f t="shared" si="0"/>
        <v>12</v>
      </c>
      <c r="AA8" s="1">
        <f t="shared" si="1"/>
        <v>18</v>
      </c>
      <c r="AB8" s="1">
        <f t="shared" si="2"/>
        <v>0</v>
      </c>
      <c r="AC8" s="1">
        <f t="shared" si="3"/>
        <v>15</v>
      </c>
      <c r="AD8" s="1">
        <f t="shared" si="4"/>
        <v>15</v>
      </c>
      <c r="AE8" s="1">
        <f t="shared" si="5"/>
        <v>12</v>
      </c>
      <c r="AF8" s="1">
        <f t="shared" si="6"/>
        <v>4</v>
      </c>
      <c r="AG8" s="1">
        <f t="shared" si="7"/>
        <v>6</v>
      </c>
      <c r="AH8" s="10">
        <f t="shared" si="8"/>
        <v>82</v>
      </c>
      <c r="AI8" s="1"/>
    </row>
    <row r="9" spans="1:35" ht="51">
      <c r="A9" s="72" t="s">
        <v>55</v>
      </c>
      <c r="B9" s="35" t="s">
        <v>19</v>
      </c>
      <c r="C9" s="36" t="s">
        <v>56</v>
      </c>
      <c r="D9" s="37" t="s">
        <v>57</v>
      </c>
      <c r="E9" s="38" t="s">
        <v>58</v>
      </c>
      <c r="F9" s="39" t="s">
        <v>59</v>
      </c>
      <c r="G9" s="35" t="s">
        <v>51</v>
      </c>
      <c r="H9" s="40" t="s">
        <v>60</v>
      </c>
      <c r="I9" s="37" t="s">
        <v>61</v>
      </c>
      <c r="J9" s="36" t="s">
        <v>62</v>
      </c>
      <c r="K9" s="73" t="s">
        <v>63</v>
      </c>
      <c r="L9" s="16">
        <v>2</v>
      </c>
      <c r="M9" s="17">
        <v>3</v>
      </c>
      <c r="N9" s="17">
        <v>0</v>
      </c>
      <c r="O9" s="17">
        <v>3</v>
      </c>
      <c r="P9" s="17">
        <v>3</v>
      </c>
      <c r="Q9" s="17">
        <v>3</v>
      </c>
      <c r="R9" s="17">
        <v>2</v>
      </c>
      <c r="S9" s="17">
        <v>2</v>
      </c>
      <c r="T9" s="1"/>
      <c r="U9" s="90">
        <v>4</v>
      </c>
      <c r="V9" s="23">
        <v>3</v>
      </c>
      <c r="W9" s="24">
        <v>5</v>
      </c>
      <c r="X9" s="91">
        <f t="shared" si="9"/>
        <v>15</v>
      </c>
      <c r="Y9" s="1"/>
      <c r="Z9" s="1">
        <f t="shared" si="0"/>
        <v>12</v>
      </c>
      <c r="AA9" s="1">
        <f t="shared" si="1"/>
        <v>18</v>
      </c>
      <c r="AB9" s="1">
        <f t="shared" si="2"/>
        <v>0</v>
      </c>
      <c r="AC9" s="1">
        <f t="shared" si="3"/>
        <v>15</v>
      </c>
      <c r="AD9" s="1">
        <f t="shared" si="4"/>
        <v>15</v>
      </c>
      <c r="AE9" s="1">
        <f t="shared" si="5"/>
        <v>12</v>
      </c>
      <c r="AF9" s="1">
        <f t="shared" si="6"/>
        <v>8</v>
      </c>
      <c r="AG9" s="1">
        <f t="shared" si="7"/>
        <v>6</v>
      </c>
      <c r="AH9" s="10">
        <f t="shared" si="8"/>
        <v>86</v>
      </c>
      <c r="AI9" s="1"/>
    </row>
    <row r="10" spans="1:35" ht="51.75" thickBot="1">
      <c r="A10" s="74" t="s">
        <v>64</v>
      </c>
      <c r="B10" s="41" t="s">
        <v>19</v>
      </c>
      <c r="C10" s="42" t="s">
        <v>65</v>
      </c>
      <c r="D10" s="43" t="s">
        <v>66</v>
      </c>
      <c r="E10" s="42" t="s">
        <v>67</v>
      </c>
      <c r="F10" s="44" t="s">
        <v>68</v>
      </c>
      <c r="G10" s="41" t="s">
        <v>51</v>
      </c>
      <c r="H10" s="45" t="s">
        <v>69</v>
      </c>
      <c r="I10" s="43" t="s">
        <v>70</v>
      </c>
      <c r="J10" s="46" t="s">
        <v>54</v>
      </c>
      <c r="K10" s="75"/>
      <c r="L10" s="16">
        <v>2</v>
      </c>
      <c r="M10" s="17">
        <v>3</v>
      </c>
      <c r="N10" s="17">
        <v>1</v>
      </c>
      <c r="O10" s="17">
        <v>3</v>
      </c>
      <c r="P10" s="17">
        <v>3</v>
      </c>
      <c r="Q10" s="17">
        <v>3</v>
      </c>
      <c r="R10" s="17">
        <v>2</v>
      </c>
      <c r="S10" s="17">
        <v>2</v>
      </c>
      <c r="T10" s="1"/>
      <c r="U10" s="90">
        <v>5</v>
      </c>
      <c r="V10" s="23">
        <v>3</v>
      </c>
      <c r="W10" s="24">
        <v>5</v>
      </c>
      <c r="X10" s="91">
        <f t="shared" si="9"/>
        <v>15</v>
      </c>
      <c r="Y10" s="1"/>
      <c r="Z10" s="30">
        <f t="shared" si="0"/>
        <v>12</v>
      </c>
      <c r="AA10" s="30">
        <f t="shared" si="1"/>
        <v>18</v>
      </c>
      <c r="AB10" s="30">
        <f t="shared" si="2"/>
        <v>5</v>
      </c>
      <c r="AC10" s="30">
        <f t="shared" si="3"/>
        <v>15</v>
      </c>
      <c r="AD10" s="30">
        <f t="shared" si="4"/>
        <v>15</v>
      </c>
      <c r="AE10" s="30">
        <f t="shared" si="5"/>
        <v>12</v>
      </c>
      <c r="AF10" s="30">
        <f t="shared" si="6"/>
        <v>8</v>
      </c>
      <c r="AG10" s="30">
        <f t="shared" si="7"/>
        <v>6</v>
      </c>
      <c r="AH10" s="10">
        <f t="shared" si="8"/>
        <v>91</v>
      </c>
      <c r="AI10" s="1"/>
    </row>
    <row r="11" spans="1:35" ht="51">
      <c r="A11" s="64" t="s">
        <v>71</v>
      </c>
      <c r="B11" s="11" t="s">
        <v>19</v>
      </c>
      <c r="C11" s="47" t="s">
        <v>72</v>
      </c>
      <c r="D11" s="13" t="s">
        <v>73</v>
      </c>
      <c r="E11" s="47" t="s">
        <v>67</v>
      </c>
      <c r="F11" s="15" t="s">
        <v>68</v>
      </c>
      <c r="G11" s="11" t="s">
        <v>74</v>
      </c>
      <c r="H11" s="14" t="s">
        <v>75</v>
      </c>
      <c r="I11" s="48" t="s">
        <v>76</v>
      </c>
      <c r="J11" s="49" t="s">
        <v>77</v>
      </c>
      <c r="K11" s="65" t="s">
        <v>78</v>
      </c>
      <c r="L11" s="16">
        <v>3</v>
      </c>
      <c r="M11" s="17">
        <v>3</v>
      </c>
      <c r="N11" s="17">
        <v>0</v>
      </c>
      <c r="O11" s="17">
        <v>1</v>
      </c>
      <c r="P11" s="17">
        <v>2</v>
      </c>
      <c r="Q11" s="17">
        <v>3</v>
      </c>
      <c r="R11" s="17">
        <v>1</v>
      </c>
      <c r="S11" s="17">
        <v>2</v>
      </c>
      <c r="T11" s="1"/>
      <c r="U11" s="90">
        <v>6</v>
      </c>
      <c r="V11" s="23">
        <v>3</v>
      </c>
      <c r="W11" s="24">
        <v>4</v>
      </c>
      <c r="X11" s="91">
        <f t="shared" si="9"/>
        <v>12</v>
      </c>
      <c r="Y11" s="1"/>
      <c r="Z11" s="1">
        <f t="shared" si="0"/>
        <v>18</v>
      </c>
      <c r="AA11" s="1">
        <f t="shared" si="1"/>
        <v>18</v>
      </c>
      <c r="AB11" s="1">
        <f t="shared" si="2"/>
        <v>0</v>
      </c>
      <c r="AC11" s="1">
        <f t="shared" si="3"/>
        <v>5</v>
      </c>
      <c r="AD11" s="1">
        <f t="shared" si="4"/>
        <v>10</v>
      </c>
      <c r="AE11" s="1">
        <f t="shared" si="5"/>
        <v>12</v>
      </c>
      <c r="AF11" s="1">
        <f t="shared" si="6"/>
        <v>4</v>
      </c>
      <c r="AG11" s="1">
        <f t="shared" si="7"/>
        <v>6</v>
      </c>
      <c r="AH11" s="10">
        <f t="shared" si="8"/>
        <v>73</v>
      </c>
      <c r="AI11" s="1"/>
    </row>
    <row r="12" spans="1:35" ht="51">
      <c r="A12" s="66" t="s">
        <v>79</v>
      </c>
      <c r="B12" s="18" t="s">
        <v>19</v>
      </c>
      <c r="C12" s="47" t="s">
        <v>80</v>
      </c>
      <c r="D12" s="20" t="s">
        <v>81</v>
      </c>
      <c r="E12" s="47" t="s">
        <v>67</v>
      </c>
      <c r="F12" s="22" t="s">
        <v>68</v>
      </c>
      <c r="G12" s="18" t="s">
        <v>74</v>
      </c>
      <c r="H12" s="21" t="s">
        <v>82</v>
      </c>
      <c r="I12" s="50" t="s">
        <v>83</v>
      </c>
      <c r="J12" s="49" t="s">
        <v>84</v>
      </c>
      <c r="K12" s="67" t="s">
        <v>85</v>
      </c>
      <c r="L12" s="16">
        <v>3</v>
      </c>
      <c r="M12" s="17">
        <v>3</v>
      </c>
      <c r="N12" s="17">
        <v>1</v>
      </c>
      <c r="O12" s="17">
        <v>3</v>
      </c>
      <c r="P12" s="17">
        <v>3</v>
      </c>
      <c r="Q12" s="17">
        <v>3</v>
      </c>
      <c r="R12" s="17">
        <v>2</v>
      </c>
      <c r="S12" s="17">
        <v>2</v>
      </c>
      <c r="T12" s="1"/>
      <c r="U12" s="90">
        <v>7</v>
      </c>
      <c r="V12" s="23">
        <v>2</v>
      </c>
      <c r="W12" s="24">
        <v>4</v>
      </c>
      <c r="X12" s="91">
        <f t="shared" si="9"/>
        <v>8</v>
      </c>
      <c r="Y12" s="1"/>
      <c r="Z12" s="30">
        <f t="shared" si="0"/>
        <v>18</v>
      </c>
      <c r="AA12" s="30">
        <f t="shared" si="1"/>
        <v>18</v>
      </c>
      <c r="AB12" s="30">
        <f t="shared" si="2"/>
        <v>5</v>
      </c>
      <c r="AC12" s="30">
        <f t="shared" si="3"/>
        <v>15</v>
      </c>
      <c r="AD12" s="30">
        <f t="shared" si="4"/>
        <v>15</v>
      </c>
      <c r="AE12" s="30">
        <f t="shared" si="5"/>
        <v>12</v>
      </c>
      <c r="AF12" s="30">
        <f t="shared" si="6"/>
        <v>8</v>
      </c>
      <c r="AG12" s="30">
        <f t="shared" si="7"/>
        <v>6</v>
      </c>
      <c r="AH12" s="10">
        <f t="shared" si="8"/>
        <v>97</v>
      </c>
      <c r="AI12" s="1"/>
    </row>
    <row r="13" spans="1:35" ht="51.75" thickBot="1">
      <c r="A13" s="68" t="s">
        <v>86</v>
      </c>
      <c r="B13" s="25" t="s">
        <v>19</v>
      </c>
      <c r="C13" s="76" t="s">
        <v>87</v>
      </c>
      <c r="D13" s="27" t="s">
        <v>88</v>
      </c>
      <c r="E13" s="47" t="s">
        <v>89</v>
      </c>
      <c r="F13" s="22" t="s">
        <v>90</v>
      </c>
      <c r="G13" s="25" t="s">
        <v>74</v>
      </c>
      <c r="H13" s="28" t="s">
        <v>91</v>
      </c>
      <c r="I13" s="51" t="s">
        <v>92</v>
      </c>
      <c r="J13" s="49" t="s">
        <v>93</v>
      </c>
      <c r="K13" s="77" t="s">
        <v>94</v>
      </c>
      <c r="L13" s="16">
        <v>3</v>
      </c>
      <c r="M13" s="17">
        <v>3</v>
      </c>
      <c r="N13" s="17">
        <v>0</v>
      </c>
      <c r="O13" s="17">
        <v>2</v>
      </c>
      <c r="P13" s="17">
        <v>3</v>
      </c>
      <c r="Q13" s="17">
        <v>3</v>
      </c>
      <c r="R13" s="17">
        <v>1</v>
      </c>
      <c r="S13" s="17">
        <v>2</v>
      </c>
      <c r="T13" s="1"/>
      <c r="U13" s="92">
        <v>8</v>
      </c>
      <c r="V13" s="93">
        <v>3</v>
      </c>
      <c r="W13" s="94">
        <v>3</v>
      </c>
      <c r="X13" s="95">
        <f t="shared" si="9"/>
        <v>9</v>
      </c>
      <c r="Y13" s="1"/>
      <c r="Z13" s="1">
        <f t="shared" si="0"/>
        <v>18</v>
      </c>
      <c r="AA13" s="1">
        <f t="shared" si="1"/>
        <v>18</v>
      </c>
      <c r="AB13" s="1">
        <f t="shared" si="2"/>
        <v>0</v>
      </c>
      <c r="AC13" s="1">
        <f t="shared" si="3"/>
        <v>10</v>
      </c>
      <c r="AD13" s="1">
        <f t="shared" si="4"/>
        <v>15</v>
      </c>
      <c r="AE13" s="1">
        <f t="shared" si="5"/>
        <v>12</v>
      </c>
      <c r="AF13" s="1">
        <f t="shared" si="6"/>
        <v>4</v>
      </c>
      <c r="AG13" s="1">
        <f t="shared" si="7"/>
        <v>6</v>
      </c>
      <c r="AH13" s="10">
        <f t="shared" si="8"/>
        <v>83</v>
      </c>
      <c r="AI13" s="1"/>
    </row>
    <row r="14" spans="1:35" ht="51">
      <c r="A14" s="70" t="s">
        <v>95</v>
      </c>
      <c r="B14" s="31" t="s">
        <v>19</v>
      </c>
      <c r="C14" s="32" t="s">
        <v>96</v>
      </c>
      <c r="D14" s="33" t="s">
        <v>97</v>
      </c>
      <c r="E14" s="32" t="s">
        <v>22</v>
      </c>
      <c r="F14" s="52" t="s">
        <v>23</v>
      </c>
      <c r="G14" s="31" t="s">
        <v>98</v>
      </c>
      <c r="H14" s="34" t="s">
        <v>99</v>
      </c>
      <c r="I14" s="33" t="s">
        <v>100</v>
      </c>
      <c r="J14" s="53" t="s">
        <v>101</v>
      </c>
      <c r="K14" s="78" t="s">
        <v>102</v>
      </c>
      <c r="L14" s="16">
        <v>2</v>
      </c>
      <c r="M14" s="17">
        <v>1</v>
      </c>
      <c r="N14" s="17">
        <v>0</v>
      </c>
      <c r="O14" s="17">
        <v>2</v>
      </c>
      <c r="P14" s="17">
        <v>3</v>
      </c>
      <c r="Q14" s="17">
        <v>1</v>
      </c>
      <c r="R14" s="17">
        <v>1</v>
      </c>
      <c r="S14" s="17">
        <v>3</v>
      </c>
      <c r="T14" s="1"/>
      <c r="U14" s="1"/>
      <c r="V14" s="54"/>
      <c r="W14" s="55" t="s">
        <v>103</v>
      </c>
      <c r="X14" s="56">
        <f>SUM(X6:X13)</f>
        <v>100</v>
      </c>
      <c r="Y14" s="1"/>
      <c r="Z14" s="1">
        <f t="shared" si="0"/>
        <v>12</v>
      </c>
      <c r="AA14" s="1">
        <f t="shared" si="1"/>
        <v>6</v>
      </c>
      <c r="AB14" s="1">
        <f t="shared" si="2"/>
        <v>0</v>
      </c>
      <c r="AC14" s="1">
        <f t="shared" si="3"/>
        <v>10</v>
      </c>
      <c r="AD14" s="1">
        <f t="shared" si="4"/>
        <v>15</v>
      </c>
      <c r="AE14" s="1">
        <f t="shared" si="5"/>
        <v>4</v>
      </c>
      <c r="AF14" s="1">
        <f t="shared" si="6"/>
        <v>4</v>
      </c>
      <c r="AG14" s="1">
        <f t="shared" si="7"/>
        <v>9</v>
      </c>
      <c r="AH14" s="10">
        <f t="shared" si="8"/>
        <v>60</v>
      </c>
      <c r="AI14" s="1"/>
    </row>
    <row r="15" spans="1:35" ht="51">
      <c r="A15" s="72" t="s">
        <v>104</v>
      </c>
      <c r="B15" s="35" t="s">
        <v>19</v>
      </c>
      <c r="C15" s="36" t="s">
        <v>105</v>
      </c>
      <c r="D15" s="37" t="s">
        <v>106</v>
      </c>
      <c r="E15" s="36" t="s">
        <v>107</v>
      </c>
      <c r="F15" s="39" t="s">
        <v>108</v>
      </c>
      <c r="G15" s="35" t="s">
        <v>98</v>
      </c>
      <c r="H15" s="40" t="s">
        <v>109</v>
      </c>
      <c r="I15" s="37" t="s">
        <v>110</v>
      </c>
      <c r="J15" s="40"/>
      <c r="K15" s="79"/>
      <c r="L15" s="16">
        <v>1</v>
      </c>
      <c r="M15" s="17">
        <v>2</v>
      </c>
      <c r="N15" s="17">
        <v>0</v>
      </c>
      <c r="O15" s="17">
        <v>2</v>
      </c>
      <c r="P15" s="17">
        <v>3</v>
      </c>
      <c r="Q15" s="17">
        <v>2</v>
      </c>
      <c r="R15" s="17">
        <v>1</v>
      </c>
      <c r="S15" s="17">
        <v>1</v>
      </c>
      <c r="T15" s="1"/>
      <c r="U15" s="1"/>
      <c r="V15" s="1"/>
      <c r="W15" s="1"/>
      <c r="X15" s="1"/>
      <c r="Y15" s="1"/>
      <c r="Z15" s="1">
        <f t="shared" si="0"/>
        <v>6</v>
      </c>
      <c r="AA15" s="1">
        <f t="shared" si="1"/>
        <v>12</v>
      </c>
      <c r="AB15" s="1">
        <f t="shared" si="2"/>
        <v>0</v>
      </c>
      <c r="AC15" s="1">
        <f t="shared" si="3"/>
        <v>10</v>
      </c>
      <c r="AD15" s="1">
        <f t="shared" si="4"/>
        <v>15</v>
      </c>
      <c r="AE15" s="1">
        <f t="shared" si="5"/>
        <v>8</v>
      </c>
      <c r="AF15" s="1">
        <f t="shared" si="6"/>
        <v>4</v>
      </c>
      <c r="AG15" s="1">
        <f t="shared" si="7"/>
        <v>3</v>
      </c>
      <c r="AH15" s="10">
        <f t="shared" si="8"/>
        <v>58</v>
      </c>
      <c r="AI15" s="1"/>
    </row>
    <row r="16" spans="1:35" ht="51.75" thickBot="1">
      <c r="A16" s="80" t="s">
        <v>111</v>
      </c>
      <c r="B16" s="81" t="s">
        <v>19</v>
      </c>
      <c r="C16" s="82" t="s">
        <v>112</v>
      </c>
      <c r="D16" s="83" t="s">
        <v>113</v>
      </c>
      <c r="E16" s="82" t="s">
        <v>89</v>
      </c>
      <c r="F16" s="84" t="s">
        <v>90</v>
      </c>
      <c r="G16" s="81" t="s">
        <v>98</v>
      </c>
      <c r="H16" s="85" t="s">
        <v>114</v>
      </c>
      <c r="I16" s="83" t="s">
        <v>115</v>
      </c>
      <c r="J16" s="85"/>
      <c r="K16" s="86"/>
      <c r="L16" s="16">
        <v>3</v>
      </c>
      <c r="M16" s="17">
        <v>2</v>
      </c>
      <c r="N16" s="17">
        <v>1</v>
      </c>
      <c r="O16" s="17">
        <v>3</v>
      </c>
      <c r="P16" s="17">
        <v>3</v>
      </c>
      <c r="Q16" s="17">
        <v>3</v>
      </c>
      <c r="R16" s="17">
        <v>1</v>
      </c>
      <c r="S16" s="17">
        <v>2</v>
      </c>
      <c r="T16" s="1"/>
      <c r="U16" s="1"/>
      <c r="V16" s="1"/>
      <c r="W16" s="1"/>
      <c r="X16" s="1"/>
      <c r="Y16" s="1"/>
      <c r="Z16" s="30">
        <f t="shared" si="0"/>
        <v>18</v>
      </c>
      <c r="AA16" s="30">
        <f t="shared" si="1"/>
        <v>12</v>
      </c>
      <c r="AB16" s="30">
        <f t="shared" si="2"/>
        <v>5</v>
      </c>
      <c r="AC16" s="30">
        <f t="shared" si="3"/>
        <v>15</v>
      </c>
      <c r="AD16" s="30">
        <f t="shared" si="4"/>
        <v>15</v>
      </c>
      <c r="AE16" s="30">
        <f t="shared" si="5"/>
        <v>12</v>
      </c>
      <c r="AF16" s="30">
        <f t="shared" si="6"/>
        <v>4</v>
      </c>
      <c r="AG16" s="30">
        <f t="shared" si="7"/>
        <v>6</v>
      </c>
      <c r="AH16" s="10">
        <f t="shared" si="8"/>
        <v>87</v>
      </c>
      <c r="AI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</sheetData>
  <mergeCells count="5">
    <mergeCell ref="A3:A4"/>
    <mergeCell ref="B3:D3"/>
    <mergeCell ref="E3:F3"/>
    <mergeCell ref="G3:I3"/>
    <mergeCell ref="J3:K3"/>
  </mergeCell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3" r:id="rId8"/>
    <hyperlink ref="F12" r:id="rId9"/>
    <hyperlink ref="F14" r:id="rId10"/>
    <hyperlink ref="F15" r:id="rId11"/>
    <hyperlink ref="F16" r:id="rId12"/>
    <hyperlink ref="K6" r:id="rId13"/>
    <hyperlink ref="K5" r:id="rId14"/>
    <hyperlink ref="K14" r:id="rId15"/>
    <hyperlink ref="K13" r:id="rId16"/>
    <hyperlink ref="K12" r:id="rId17"/>
    <hyperlink ref="K11" r:id="rId18"/>
    <hyperlink ref="K9" r:id="rId19"/>
  </hyperlinks>
  <pageMargins left="0.70866141732283472" right="0.70866141732283472" top="0.78740157480314965" bottom="0.78740157480314965" header="0.31496062992125984" footer="0.31496062992125984"/>
  <pageSetup paperSize="8" scale="3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TOTAL____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Rala</cp:lastModifiedBy>
  <cp:lastPrinted>2019-09-21T16:25:56Z</cp:lastPrinted>
  <dcterms:created xsi:type="dcterms:W3CDTF">2019-09-03T07:13:06Z</dcterms:created>
  <dcterms:modified xsi:type="dcterms:W3CDTF">2019-09-21T16:26:09Z</dcterms:modified>
</cp:coreProperties>
</file>